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codeName="DieseArbeitsmappe" autoCompressPictures="0"/>
  <workbookProtection workbookPassword="E8FD" lockStructure="1"/>
  <bookViews>
    <workbookView xWindow="260" yWindow="260" windowWidth="25600" windowHeight="16060" tabRatio="658"/>
  </bookViews>
  <sheets>
    <sheet name="Fragebogen" sheetId="41" r:id="rId1"/>
    <sheet name="Auswertung" sheetId="43" r:id="rId2"/>
    <sheet name="Berechnung" sheetId="40" state="hidden" r:id="rId3"/>
  </sheets>
  <definedNames>
    <definedName name="_xlnm.Print_Titles" localSheetId="1">Auswertung!#REF!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0" i="43" l="1"/>
  <c r="A9" i="43"/>
  <c r="A8" i="43"/>
  <c r="A7" i="43"/>
  <c r="A6" i="43"/>
  <c r="C4" i="40"/>
  <c r="O4" i="40"/>
  <c r="D4" i="40"/>
  <c r="P4" i="40"/>
  <c r="E4" i="40"/>
  <c r="F4" i="40"/>
  <c r="R4" i="40"/>
  <c r="G4" i="40"/>
  <c r="H4" i="40"/>
  <c r="T4" i="40"/>
  <c r="C6" i="40"/>
  <c r="D6" i="40"/>
  <c r="P6" i="40"/>
  <c r="E6" i="40"/>
  <c r="Q6" i="40"/>
  <c r="F6" i="40"/>
  <c r="R6" i="40"/>
  <c r="G6" i="40"/>
  <c r="S6" i="40"/>
  <c r="H6" i="40"/>
  <c r="T6" i="40"/>
  <c r="C7" i="40"/>
  <c r="O7" i="40"/>
  <c r="D7" i="40"/>
  <c r="P7" i="40"/>
  <c r="E7" i="40"/>
  <c r="Q7" i="40"/>
  <c r="F7" i="40"/>
  <c r="R7" i="40"/>
  <c r="G7" i="40"/>
  <c r="H7" i="40"/>
  <c r="C9" i="40"/>
  <c r="O9" i="40"/>
  <c r="D9" i="40"/>
  <c r="P9" i="40"/>
  <c r="E9" i="40"/>
  <c r="Q9" i="40"/>
  <c r="F9" i="40"/>
  <c r="R9" i="40"/>
  <c r="G9" i="40"/>
  <c r="S9" i="40"/>
  <c r="H9" i="40"/>
  <c r="C10" i="40"/>
  <c r="O10" i="40"/>
  <c r="D10" i="40"/>
  <c r="P10" i="40"/>
  <c r="E10" i="40"/>
  <c r="F10" i="40"/>
  <c r="R10" i="40"/>
  <c r="G10" i="40"/>
  <c r="S10" i="40"/>
  <c r="H10" i="40"/>
  <c r="T10" i="40"/>
  <c r="C12" i="40"/>
  <c r="O12" i="40"/>
  <c r="D12" i="40"/>
  <c r="P12" i="40"/>
  <c r="E12" i="40"/>
  <c r="F12" i="40"/>
  <c r="R12" i="40"/>
  <c r="G12" i="40"/>
  <c r="S12" i="40"/>
  <c r="H12" i="40"/>
  <c r="T12" i="40"/>
  <c r="C13" i="40"/>
  <c r="D13" i="40"/>
  <c r="P13" i="40"/>
  <c r="E13" i="40"/>
  <c r="Q13" i="40"/>
  <c r="F13" i="40"/>
  <c r="R13" i="40"/>
  <c r="G13" i="40"/>
  <c r="S13" i="40"/>
  <c r="H13" i="40"/>
  <c r="T13" i="40"/>
  <c r="C15" i="40"/>
  <c r="O15" i="40"/>
  <c r="D15" i="40"/>
  <c r="P15" i="40"/>
  <c r="E15" i="40"/>
  <c r="F15" i="40"/>
  <c r="R15" i="40"/>
  <c r="G15" i="40"/>
  <c r="S15" i="40"/>
  <c r="H15" i="40"/>
  <c r="T15" i="40"/>
  <c r="C16" i="40"/>
  <c r="D16" i="40"/>
  <c r="P16" i="40"/>
  <c r="E16" i="40"/>
  <c r="Q16" i="40"/>
  <c r="F16" i="40"/>
  <c r="R16" i="40"/>
  <c r="G16" i="40"/>
  <c r="S16" i="40"/>
  <c r="H16" i="40"/>
  <c r="T16" i="40"/>
  <c r="D3" i="40"/>
  <c r="P3" i="40"/>
  <c r="E3" i="40"/>
  <c r="Q3" i="40"/>
  <c r="F3" i="40"/>
  <c r="R3" i="40"/>
  <c r="G3" i="40"/>
  <c r="S3" i="40"/>
  <c r="H3" i="40"/>
  <c r="T3" i="40"/>
  <c r="C3" i="40"/>
  <c r="O3" i="40"/>
  <c r="S7" i="40"/>
  <c r="T7" i="40"/>
  <c r="O6" i="40"/>
  <c r="Q4" i="40"/>
  <c r="S4" i="40"/>
  <c r="X17" i="40"/>
  <c r="U17" i="40"/>
  <c r="O16" i="40"/>
  <c r="Q15" i="40"/>
  <c r="X14" i="40"/>
  <c r="O13" i="40"/>
  <c r="Q12" i="40"/>
  <c r="X11" i="40"/>
  <c r="Q10" i="40"/>
  <c r="T9" i="40"/>
  <c r="X8" i="40"/>
  <c r="X5" i="40"/>
  <c r="X2" i="40"/>
  <c r="U16" i="40"/>
  <c r="U9" i="40"/>
  <c r="U15" i="40"/>
  <c r="U12" i="40"/>
  <c r="U13" i="40"/>
  <c r="U10" i="40"/>
  <c r="V8" i="40"/>
  <c r="W8" i="40"/>
  <c r="B8" i="43"/>
  <c r="U7" i="40"/>
  <c r="U6" i="40"/>
  <c r="U4" i="40"/>
  <c r="U3" i="40"/>
  <c r="V2" i="40"/>
  <c r="V14" i="40"/>
  <c r="W14" i="40"/>
  <c r="B10" i="43"/>
  <c r="V5" i="40"/>
  <c r="W5" i="40"/>
  <c r="B7" i="43"/>
  <c r="V11" i="40"/>
  <c r="W11" i="40"/>
  <c r="B9" i="43"/>
  <c r="W2" i="40"/>
  <c r="B6" i="43"/>
  <c r="V17" i="40"/>
  <c r="W17" i="40"/>
  <c r="B11" i="43"/>
  <c r="A15" i="41"/>
  <c r="A14" i="41"/>
  <c r="A13" i="41"/>
  <c r="A12" i="41"/>
  <c r="A11" i="41"/>
  <c r="A10" i="41"/>
  <c r="A9" i="41"/>
  <c r="A8" i="41"/>
  <c r="A7" i="41"/>
  <c r="A6" i="41"/>
</calcChain>
</file>

<file path=xl/sharedStrings.xml><?xml version="1.0" encoding="utf-8"?>
<sst xmlns="http://schemas.openxmlformats.org/spreadsheetml/2006/main" count="71" uniqueCount="62">
  <si>
    <t>Fragen</t>
  </si>
  <si>
    <t>Auswertung</t>
  </si>
  <si>
    <t>Skala</t>
  </si>
  <si>
    <t>Starke Zustimmung</t>
  </si>
  <si>
    <t>Zustimmung</t>
  </si>
  <si>
    <t>Eher Zustimmung</t>
  </si>
  <si>
    <t>Starke Ablehnung</t>
  </si>
  <si>
    <t>Ablehnung</t>
  </si>
  <si>
    <t>Eher Ablehnung</t>
  </si>
  <si>
    <t>#</t>
  </si>
  <si>
    <t>#1</t>
  </si>
  <si>
    <t>#2</t>
  </si>
  <si>
    <t>#3</t>
  </si>
  <si>
    <t>#4</t>
  </si>
  <si>
    <t>#5</t>
  </si>
  <si>
    <t>Sehr gut</t>
  </si>
  <si>
    <t>100 - 80</t>
  </si>
  <si>
    <t xml:space="preserve">Gut </t>
  </si>
  <si>
    <t>79 - 51</t>
  </si>
  <si>
    <t>50 - 20</t>
  </si>
  <si>
    <t>Ausbau-fähig</t>
  </si>
  <si>
    <t>#6</t>
  </si>
  <si>
    <t>#7</t>
  </si>
  <si>
    <t>#8</t>
  </si>
  <si>
    <t>#9</t>
  </si>
  <si>
    <t>#10</t>
  </si>
  <si>
    <t>E-Mail</t>
  </si>
  <si>
    <t>Vertrauen &amp; Kontrolle</t>
  </si>
  <si>
    <t>Nein Sagen</t>
  </si>
  <si>
    <t>Perfektionismus</t>
  </si>
  <si>
    <t>Kompetenzen</t>
  </si>
  <si>
    <t>Ich versuche den Text der E-Mail so kurz wie möglich zu formulieren</t>
  </si>
  <si>
    <t>Ich lese die E-Mails, sobald diese eintreffen.</t>
  </si>
  <si>
    <t>Es fällt mir manchmal schwer, meinen Kollegen Vertrauen entgegen zu bringen.</t>
  </si>
  <si>
    <t xml:space="preserve">Mit Vertrauensvorschuss habe ich gute Erfahrungen gemacht </t>
  </si>
  <si>
    <t>Es fällt mir schwer, meine Interessen gegenüber anderen durchzusetzen</t>
  </si>
  <si>
    <t>Ich vertrete meinen Standpunkt auch, wenn die Mehrheit anderer Meinung ist</t>
  </si>
  <si>
    <t>Ich vermisse eine gute Qualität bei der Arbeit meiner Kollegen / Mitarbeiter</t>
  </si>
  <si>
    <t>Mir geht die Arbeit leicht von der Hand</t>
  </si>
  <si>
    <t>Ich neige oft dazu, die Reports / Texte anderer zu korrigieren</t>
  </si>
  <si>
    <t>Hin und wieder Mal frage ich mich, ob ich nicht woanders besser aufgehoben wäre?</t>
  </si>
  <si>
    <t>Fragebogen für Komplexität</t>
  </si>
  <si>
    <t>Autor: Karl de Molina</t>
  </si>
  <si>
    <t>www.ThinkSimple.de/deMolina</t>
  </si>
  <si>
    <t>zutreffendes mit 1 einmal pro Frage beantworten</t>
  </si>
  <si>
    <t>Ausgezeichnet</t>
  </si>
  <si>
    <t>100-80%</t>
  </si>
  <si>
    <t>Bewertung</t>
  </si>
  <si>
    <t>Gut</t>
  </si>
  <si>
    <t>79-50%</t>
  </si>
  <si>
    <t>Ausbaufähig</t>
  </si>
  <si>
    <t>49-10%</t>
  </si>
  <si>
    <t>Den ausführlichen Fragebogen finden Sie unter www.ThinkSimple.de/iSkilling</t>
  </si>
  <si>
    <t xml:space="preserve">Weitere Fragebögen </t>
  </si>
  <si>
    <t>www.ThinkSimple.de/Frageboegen</t>
  </si>
  <si>
    <t>Auswertung für Komplexität</t>
  </si>
  <si>
    <t>Faktoren</t>
  </si>
  <si>
    <t>Punktezahl</t>
  </si>
  <si>
    <t>Ergebnisse</t>
  </si>
  <si>
    <t>Summe</t>
  </si>
  <si>
    <t>Prozent</t>
  </si>
  <si>
    <t xml:space="preserve">Gesamtergebnis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</si>
</sst>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name val="AvantGarGotItcL"/>
    </font>
    <font>
      <b/>
      <sz val="12"/>
      <name val="Verdana"/>
      <family val="2"/>
    </font>
    <font>
      <sz val="12"/>
      <name val="Verdana"/>
      <family val="2"/>
    </font>
    <font>
      <u/>
      <sz val="9"/>
      <color indexed="12"/>
      <name val="AvantGarGotItcL"/>
    </font>
    <font>
      <sz val="8"/>
      <name val="Verdana"/>
      <family val="2"/>
    </font>
    <font>
      <b/>
      <sz val="12"/>
      <color indexed="57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sz val="11"/>
      <name val="Verdana"/>
      <family val="2"/>
    </font>
    <font>
      <u/>
      <sz val="12"/>
      <color indexed="57"/>
      <name val="Verdana"/>
      <family val="2"/>
    </font>
    <font>
      <b/>
      <sz val="9"/>
      <color indexed="57"/>
      <name val="Verdana"/>
      <family val="2"/>
    </font>
    <font>
      <b/>
      <sz val="12"/>
      <color rgb="FF00B050"/>
      <name val="Verdana"/>
      <family val="2"/>
    </font>
    <font>
      <b/>
      <sz val="12"/>
      <color theme="9" tint="-0.249977111117893"/>
      <name val="Verdana"/>
      <family val="2"/>
    </font>
    <font>
      <u/>
      <sz val="12"/>
      <color theme="10"/>
      <name val="AvantGarGotItcL"/>
    </font>
    <font>
      <sz val="12"/>
      <color rgb="FFFF0000"/>
      <name val="Verdana"/>
      <family val="2"/>
    </font>
    <font>
      <sz val="12"/>
      <color rgb="FFFF0000"/>
      <name val="AvantGarGotItcL"/>
    </font>
    <font>
      <b/>
      <sz val="12"/>
      <color rgb="FF92D050"/>
      <name val="Verdana"/>
      <family val="2"/>
    </font>
    <font>
      <b/>
      <sz val="12"/>
      <color theme="1"/>
      <name val="Verdana"/>
      <family val="2"/>
    </font>
    <font>
      <b/>
      <sz val="12"/>
      <color rgb="FFFFC000"/>
      <name val="Verdana"/>
      <family val="2"/>
    </font>
    <font>
      <b/>
      <sz val="12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74">
    <xf numFmtId="0" fontId="0" fillId="0" borderId="0" xfId="0"/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vertical="center"/>
    </xf>
    <xf numFmtId="3" fontId="9" fillId="0" borderId="2" xfId="1" applyNumberFormat="1" applyFont="1" applyFill="1" applyBorder="1" applyAlignment="1" applyProtection="1">
      <alignment horizontal="center" vertical="center"/>
    </xf>
    <xf numFmtId="3" fontId="10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11" xfId="1" applyNumberForma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16" fillId="0" borderId="8" xfId="0" applyNumberFormat="1" applyFont="1" applyFill="1" applyBorder="1" applyAlignment="1">
      <alignment horizontal="center" vertical="center"/>
    </xf>
    <xf numFmtId="3" fontId="13" fillId="0" borderId="2" xfId="2" applyNumberFormat="1" applyFill="1" applyBorder="1" applyAlignment="1">
      <alignment horizontal="left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right" vertical="center"/>
    </xf>
    <xf numFmtId="3" fontId="18" fillId="0" borderId="6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right" vertical="center"/>
    </xf>
    <xf numFmtId="9" fontId="2" fillId="3" borderId="2" xfId="0" applyNumberFormat="1" applyFont="1" applyFill="1" applyBorder="1" applyAlignment="1">
      <alignment horizontal="center" vertical="center"/>
    </xf>
    <xf numFmtId="9" fontId="1" fillId="2" borderId="15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1" fillId="0" borderId="16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vertical="center"/>
    </xf>
    <xf numFmtId="3" fontId="2" fillId="0" borderId="18" xfId="0" applyNumberFormat="1" applyFont="1" applyFill="1" applyBorder="1" applyAlignment="1">
      <alignment horizontal="center" vertical="center"/>
    </xf>
    <xf numFmtId="3" fontId="1" fillId="0" borderId="19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vertical="center"/>
    </xf>
    <xf numFmtId="3" fontId="1" fillId="3" borderId="20" xfId="0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3" fillId="0" borderId="0" xfId="2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5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2" borderId="9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Hyperlink 2" xfId="2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effectLst>
                <a:outerShdw blurRad="50800" dist="38100" dir="5400000" algn="t" rotWithShape="0">
                  <a:schemeClr val="bg1">
                    <a:lumMod val="75000"/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Auswertung!$A$6:$A$11</c:f>
              <c:strCache>
                <c:ptCount val="6"/>
                <c:pt idx="0">
                  <c:v>E-Mail</c:v>
                </c:pt>
                <c:pt idx="1">
                  <c:v>Vertrauen &amp; Kontrolle</c:v>
                </c:pt>
                <c:pt idx="2">
                  <c:v>Nein Sagen</c:v>
                </c:pt>
                <c:pt idx="3">
                  <c:v>Perfektionismus</c:v>
                </c:pt>
                <c:pt idx="4">
                  <c:v>Kompetenzen</c:v>
                </c:pt>
                <c:pt idx="5">
                  <c:v>Gesamtergebnis  </c:v>
                </c:pt>
              </c:strCache>
            </c:strRef>
          </c:cat>
          <c:val>
            <c:numRef>
              <c:f>Auswertung!$B$6:$B$11</c:f>
              <c:numCache>
                <c:formatCode>0%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150280"/>
        <c:axId val="2052148888"/>
      </c:barChart>
      <c:catAx>
        <c:axId val="2052150280"/>
        <c:scaling>
          <c:orientation val="minMax"/>
        </c:scaling>
        <c:delete val="0"/>
        <c:axPos val="b"/>
        <c:majorTickMark val="out"/>
        <c:minorTickMark val="none"/>
        <c:tickLblPos val="nextTo"/>
        <c:crossAx val="2052148888"/>
        <c:crosses val="autoZero"/>
        <c:auto val="1"/>
        <c:lblAlgn val="ctr"/>
        <c:lblOffset val="100"/>
        <c:noMultiLvlLbl val="0"/>
      </c:catAx>
      <c:valAx>
        <c:axId val="2052148888"/>
        <c:scaling>
          <c:orientation val="minMax"/>
          <c:max val="1.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052150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4066673</xdr:colOff>
      <xdr:row>1</xdr:row>
      <xdr:rowOff>8423</xdr:rowOff>
    </xdr:to>
    <xdr:pic>
      <xdr:nvPicPr>
        <xdr:cNvPr id="4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438150" y="0"/>
          <a:ext cx="4066673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644102</xdr:colOff>
      <xdr:row>0</xdr:row>
      <xdr:rowOff>1130968</xdr:rowOff>
    </xdr:to>
    <xdr:pic>
      <xdr:nvPicPr>
        <xdr:cNvPr id="5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3993" y="297581"/>
          <a:ext cx="30544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8965</xdr:colOff>
      <xdr:row>0</xdr:row>
      <xdr:rowOff>17930</xdr:rowOff>
    </xdr:from>
    <xdr:to>
      <xdr:col>1</xdr:col>
      <xdr:colOff>5662</xdr:colOff>
      <xdr:row>0</xdr:row>
      <xdr:rowOff>1617028</xdr:rowOff>
    </xdr:to>
    <xdr:pic>
      <xdr:nvPicPr>
        <xdr:cNvPr id="2" name="Picture 5" descr="C:\Molina\Firmen\ThinkSimple\Vertrieb &amp; Marketing\Firmenmarketing\_Bilder\Bilder Online Auftritt\ThinSimple Slid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29"/>
        <a:stretch/>
      </xdr:blipFill>
      <xdr:spPr bwMode="auto">
        <a:xfrm>
          <a:off x="8965" y="17930"/>
          <a:ext cx="4065777" cy="159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447173</xdr:colOff>
      <xdr:row>0</xdr:row>
      <xdr:rowOff>297581</xdr:rowOff>
    </xdr:from>
    <xdr:to>
      <xdr:col>5</xdr:col>
      <xdr:colOff>720302</xdr:colOff>
      <xdr:row>0</xdr:row>
      <xdr:rowOff>1130968</xdr:rowOff>
    </xdr:to>
    <xdr:pic>
      <xdr:nvPicPr>
        <xdr:cNvPr id="3" name="Picture 4" descr="C:\Molina\Firmen\ThinkSimple\Vertrieb &amp; Marketing\Firmenmarketing\Logo &amp; Bilder &amp; Schriften\1 - Logo ThinkSimple - Claim\THI-14002-Logo-2014_TS_CMYK_Claim_rz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853" y="297581"/>
          <a:ext cx="3016329" cy="83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98611</xdr:colOff>
      <xdr:row>4</xdr:row>
      <xdr:rowOff>35859</xdr:rowOff>
    </xdr:from>
    <xdr:to>
      <xdr:col>7</xdr:col>
      <xdr:colOff>878540</xdr:colOff>
      <xdr:row>10</xdr:row>
      <xdr:rowOff>493059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hinksimple.de/deMolina" TargetMode="Externa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4" Type="http://schemas.openxmlformats.org/officeDocument/2006/relationships/vmlDrawing" Target="../drawings/vmlDrawing2.vml"/><Relationship Id="rId1" Type="http://schemas.openxmlformats.org/officeDocument/2006/relationships/hyperlink" Target="http://www.thinksimple.de/deMolina" TargetMode="External"/><Relationship Id="rId2" Type="http://schemas.openxmlformats.org/officeDocument/2006/relationships/hyperlink" Target="http://www.thinksimple.de/Frageboeg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zoomScale="70" zoomScaleNormal="70" zoomScalePageLayoutView="70" workbookViewId="0">
      <selection activeCell="F8" sqref="F8"/>
    </sheetView>
  </sheetViews>
  <sheetFormatPr baseColWidth="10" defaultRowHeight="30" customHeight="1" x14ac:dyDescent="0"/>
  <cols>
    <col min="1" max="1" width="48.75" style="1" customWidth="1"/>
    <col min="2" max="7" width="11.375" style="3" customWidth="1"/>
    <col min="8" max="16384" width="10.625" style="2"/>
  </cols>
  <sheetData>
    <row r="1" spans="1:7" ht="125.5" customHeight="1" thickBot="1">
      <c r="B1" s="54" t="s">
        <v>41</v>
      </c>
      <c r="C1" s="55"/>
      <c r="D1" s="55"/>
      <c r="E1" s="55"/>
      <c r="F1" s="55"/>
      <c r="G1" s="55"/>
    </row>
    <row r="2" spans="1:7" ht="30" customHeight="1">
      <c r="A2" s="20" t="s">
        <v>42</v>
      </c>
      <c r="B2" s="56"/>
      <c r="C2" s="56"/>
      <c r="D2" s="56"/>
      <c r="E2" s="56"/>
      <c r="F2" s="56"/>
      <c r="G2" s="56"/>
    </row>
    <row r="3" spans="1:7" ht="30" customHeight="1">
      <c r="A3" s="21" t="s">
        <v>43</v>
      </c>
      <c r="B3" s="57" t="s">
        <v>2</v>
      </c>
      <c r="C3" s="57"/>
      <c r="D3" s="57"/>
      <c r="E3" s="57"/>
      <c r="F3" s="57"/>
      <c r="G3" s="57"/>
    </row>
    <row r="4" spans="1:7" ht="30" customHeight="1">
      <c r="A4" s="14" t="s">
        <v>0</v>
      </c>
      <c r="B4" s="22" t="s">
        <v>3</v>
      </c>
      <c r="C4" s="22" t="s">
        <v>4</v>
      </c>
      <c r="D4" s="22" t="s">
        <v>5</v>
      </c>
      <c r="E4" s="22" t="s">
        <v>8</v>
      </c>
      <c r="F4" s="22" t="s">
        <v>7</v>
      </c>
      <c r="G4" s="22" t="s">
        <v>6</v>
      </c>
    </row>
    <row r="5" spans="1:7" ht="36.5" customHeight="1">
      <c r="A5" s="24"/>
      <c r="B5" s="58" t="s">
        <v>44</v>
      </c>
      <c r="C5" s="59"/>
      <c r="D5" s="59"/>
      <c r="E5" s="59"/>
      <c r="F5" s="59"/>
      <c r="G5" s="59"/>
    </row>
    <row r="6" spans="1:7" ht="35" customHeight="1">
      <c r="A6" s="7" t="str">
        <f>Berechnung!B3</f>
        <v>Ich versuche den Text der E-Mail so kurz wie möglich zu formulieren</v>
      </c>
      <c r="B6" s="5"/>
      <c r="C6" s="5"/>
      <c r="D6" s="5"/>
      <c r="E6" s="5"/>
      <c r="F6" s="5"/>
      <c r="G6" s="5"/>
    </row>
    <row r="7" spans="1:7" ht="35" customHeight="1">
      <c r="A7" s="7" t="str">
        <f>Berechnung!B4</f>
        <v>Ich lese die E-Mails, sobald diese eintreffen.</v>
      </c>
      <c r="B7" s="5"/>
      <c r="C7" s="5"/>
      <c r="D7" s="5"/>
      <c r="E7" s="5"/>
      <c r="F7" s="5"/>
      <c r="G7" s="5"/>
    </row>
    <row r="8" spans="1:7" ht="35" customHeight="1">
      <c r="A8" s="7" t="str">
        <f>Berechnung!B6</f>
        <v xml:space="preserve">Mit Vertrauensvorschuss habe ich gute Erfahrungen gemacht </v>
      </c>
      <c r="B8" s="5"/>
      <c r="C8" s="6"/>
      <c r="D8" s="6"/>
      <c r="E8" s="5"/>
      <c r="F8" s="5"/>
      <c r="G8" s="5"/>
    </row>
    <row r="9" spans="1:7" ht="35" customHeight="1">
      <c r="A9" s="7" t="str">
        <f>Berechnung!B7</f>
        <v>Es fällt mir manchmal schwer, meinen Kollegen Vertrauen entgegen zu bringen.</v>
      </c>
      <c r="B9" s="5"/>
      <c r="C9" s="5"/>
      <c r="D9" s="5"/>
      <c r="E9" s="5"/>
      <c r="F9" s="6"/>
      <c r="G9" s="5"/>
    </row>
    <row r="10" spans="1:7" ht="35" customHeight="1">
      <c r="A10" s="7" t="str">
        <f>Berechnung!B9</f>
        <v>Es fällt mir schwer, meine Interessen gegenüber anderen durchzusetzen</v>
      </c>
      <c r="B10" s="5"/>
      <c r="C10" s="5"/>
      <c r="D10" s="5"/>
      <c r="E10" s="5"/>
      <c r="F10" s="5"/>
      <c r="G10" s="5"/>
    </row>
    <row r="11" spans="1:7" ht="35" customHeight="1">
      <c r="A11" s="7" t="str">
        <f>Berechnung!B10</f>
        <v>Ich vertrete meinen Standpunkt auch, wenn die Mehrheit anderer Meinung ist</v>
      </c>
      <c r="B11" s="5"/>
      <c r="C11" s="5"/>
      <c r="D11" s="5"/>
      <c r="E11" s="5"/>
      <c r="F11" s="5"/>
      <c r="G11" s="5"/>
    </row>
    <row r="12" spans="1:7" ht="35" customHeight="1">
      <c r="A12" s="7" t="str">
        <f>Berechnung!B12</f>
        <v>Ich vermisse eine gute Qualität bei der Arbeit meiner Kollegen / Mitarbeiter</v>
      </c>
      <c r="B12" s="5"/>
      <c r="C12" s="5"/>
      <c r="D12" s="5"/>
      <c r="E12" s="5"/>
      <c r="F12" s="5"/>
      <c r="G12" s="5"/>
    </row>
    <row r="13" spans="1:7" ht="35" customHeight="1">
      <c r="A13" s="7" t="str">
        <f>Berechnung!B13</f>
        <v>Ich neige oft dazu, die Reports / Texte anderer zu korrigieren</v>
      </c>
      <c r="B13" s="5"/>
      <c r="C13" s="5"/>
      <c r="D13" s="5"/>
      <c r="E13" s="5"/>
      <c r="F13" s="5"/>
      <c r="G13" s="5"/>
    </row>
    <row r="14" spans="1:7" ht="35" customHeight="1">
      <c r="A14" s="7" t="str">
        <f>Berechnung!B15</f>
        <v>Mir geht die Arbeit leicht von der Hand</v>
      </c>
      <c r="B14" s="5"/>
      <c r="C14" s="5"/>
      <c r="D14" s="5"/>
      <c r="E14" s="5"/>
      <c r="F14" s="5"/>
      <c r="G14" s="5"/>
    </row>
    <row r="15" spans="1:7" ht="35" customHeight="1">
      <c r="A15" s="7" t="str">
        <f>Berechnung!B16</f>
        <v>Hin und wieder Mal frage ich mich, ob ich nicht woanders besser aufgehoben wäre?</v>
      </c>
      <c r="B15" s="5"/>
      <c r="C15" s="5"/>
      <c r="D15" s="5"/>
      <c r="E15" s="5"/>
      <c r="F15" s="5"/>
      <c r="G15" s="5"/>
    </row>
    <row r="16" spans="1:7" ht="30" customHeight="1">
      <c r="A16" s="4"/>
    </row>
  </sheetData>
  <mergeCells count="4">
    <mergeCell ref="B1:G1"/>
    <mergeCell ref="B2:G2"/>
    <mergeCell ref="B3:G3"/>
    <mergeCell ref="B5:G5"/>
  </mergeCells>
  <hyperlinks>
    <hyperlink ref="A3" r:id="rId1"/>
  </hyperlinks>
  <printOptions horizontalCentered="1" gridLines="1"/>
  <pageMargins left="0.15748031496062992" right="0.15748031496062992" top="1.3779527559055118" bottom="0.6692913385826772" header="0.51181102362204722" footer="0.27559055118110237"/>
  <pageSetup paperSize="9" scale="95" orientation="landscape"/>
  <headerFooter alignWithMargins="0">
    <oddHeader>&amp;C&amp;"Verdana,Fett"&amp;16Fragebogen
Komplexität
&amp;R&amp;G</oddHeader>
    <oddFooter>&amp;L&amp;"Verdana,Standard"&amp;10&amp;F / &amp;A&amp;R&amp;"Verdana,Standard"&amp;10Mol / ThinkSimple / &amp;D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4" zoomScale="70" zoomScaleNormal="70" zoomScalePageLayoutView="70" workbookViewId="0">
      <selection activeCell="F12" sqref="F12"/>
    </sheetView>
  </sheetViews>
  <sheetFormatPr baseColWidth="10" defaultRowHeight="30" customHeight="1" x14ac:dyDescent="0"/>
  <cols>
    <col min="1" max="1" width="48.5" style="1" customWidth="1"/>
    <col min="2" max="2" width="11.875" style="3" customWidth="1"/>
    <col min="3" max="7" width="10.625" style="3"/>
    <col min="8" max="16384" width="10.625" style="2"/>
  </cols>
  <sheetData>
    <row r="1" spans="1:7" ht="128.5" customHeight="1" thickBot="1">
      <c r="B1" s="62" t="s">
        <v>55</v>
      </c>
      <c r="C1" s="63"/>
      <c r="D1" s="63"/>
      <c r="E1" s="63"/>
      <c r="F1" s="63"/>
      <c r="G1" s="63"/>
    </row>
    <row r="2" spans="1:7" ht="30" customHeight="1">
      <c r="A2" s="20" t="s">
        <v>42</v>
      </c>
      <c r="B2" s="23"/>
      <c r="C2" s="64"/>
      <c r="D2" s="65"/>
      <c r="E2" s="66" t="s">
        <v>45</v>
      </c>
      <c r="F2" s="67"/>
      <c r="G2" s="25" t="s">
        <v>46</v>
      </c>
    </row>
    <row r="3" spans="1:7" ht="30" customHeight="1">
      <c r="A3" s="26" t="s">
        <v>43</v>
      </c>
      <c r="B3" s="19"/>
      <c r="C3" s="68" t="s">
        <v>47</v>
      </c>
      <c r="D3" s="69"/>
      <c r="E3" s="70" t="s">
        <v>48</v>
      </c>
      <c r="F3" s="71"/>
      <c r="G3" s="27" t="s">
        <v>49</v>
      </c>
    </row>
    <row r="4" spans="1:7" ht="40" customHeight="1" thickBot="1">
      <c r="C4" s="72"/>
      <c r="D4" s="73"/>
      <c r="E4" s="28"/>
      <c r="F4" s="29" t="s">
        <v>50</v>
      </c>
      <c r="G4" s="30" t="s">
        <v>51</v>
      </c>
    </row>
    <row r="5" spans="1:7" ht="40" customHeight="1">
      <c r="A5" s="31" t="s">
        <v>1</v>
      </c>
      <c r="B5" s="32"/>
    </row>
    <row r="6" spans="1:7" ht="40" customHeight="1">
      <c r="A6" s="33" t="str">
        <f>Berechnung!B2</f>
        <v>E-Mail</v>
      </c>
      <c r="B6" s="34">
        <f>Berechnung!W2</f>
        <v>0</v>
      </c>
    </row>
    <row r="7" spans="1:7" ht="40" customHeight="1">
      <c r="A7" s="33" t="str">
        <f>Berechnung!B5</f>
        <v>Vertrauen &amp; Kontrolle</v>
      </c>
      <c r="B7" s="34">
        <f>Berechnung!W5</f>
        <v>0</v>
      </c>
    </row>
    <row r="8" spans="1:7" ht="40" customHeight="1">
      <c r="A8" s="33" t="str">
        <f>Berechnung!B8</f>
        <v>Nein Sagen</v>
      </c>
      <c r="B8" s="34">
        <f>Berechnung!W8</f>
        <v>0</v>
      </c>
    </row>
    <row r="9" spans="1:7" ht="40" customHeight="1">
      <c r="A9" s="33" t="str">
        <f>Berechnung!B11</f>
        <v>Perfektionismus</v>
      </c>
      <c r="B9" s="34">
        <f>Berechnung!W11</f>
        <v>0</v>
      </c>
    </row>
    <row r="10" spans="1:7" ht="40" customHeight="1" thickBot="1">
      <c r="A10" s="33" t="str">
        <f>Berechnung!B14</f>
        <v>Kompetenzen</v>
      </c>
      <c r="B10" s="34">
        <f>Berechnung!W14</f>
        <v>0</v>
      </c>
    </row>
    <row r="11" spans="1:7" ht="40" customHeight="1" thickBot="1">
      <c r="A11" s="53" t="s">
        <v>61</v>
      </c>
      <c r="B11" s="35">
        <f>Berechnung!W17</f>
        <v>0</v>
      </c>
    </row>
    <row r="12" spans="1:7" ht="40" customHeight="1">
      <c r="B12" s="36"/>
    </row>
    <row r="13" spans="1:7" ht="30" customHeight="1">
      <c r="A13" s="1" t="s">
        <v>52</v>
      </c>
    </row>
    <row r="14" spans="1:7" ht="30" customHeight="1">
      <c r="A14" s="37" t="s">
        <v>53</v>
      </c>
      <c r="B14" s="60" t="s">
        <v>54</v>
      </c>
      <c r="C14" s="61"/>
      <c r="D14" s="61"/>
      <c r="E14" s="61"/>
    </row>
  </sheetData>
  <mergeCells count="7">
    <mergeCell ref="B14:E14"/>
    <mergeCell ref="B1:G1"/>
    <mergeCell ref="C2:D2"/>
    <mergeCell ref="E2:F2"/>
    <mergeCell ref="C3:D3"/>
    <mergeCell ref="E3:F3"/>
    <mergeCell ref="C4:D4"/>
  </mergeCells>
  <hyperlinks>
    <hyperlink ref="A3" r:id="rId1"/>
    <hyperlink ref="B14" r:id="rId2"/>
  </hyperlinks>
  <printOptions horizontalCentered="1" gridLines="1"/>
  <pageMargins left="0.17" right="0.17" top="1.36" bottom="0.66" header="0.51181102362204722" footer="0.28000000000000003"/>
  <pageSetup paperSize="9" scale="95" orientation="landscape"/>
  <headerFooter alignWithMargins="0">
    <oddHeader>&amp;C&amp;"Verdana,Fett"&amp;16Fragebogen
TS-Index
&amp;R&amp;G</oddHeader>
    <oddFooter>&amp;L&amp;"Verdana,Standard"&amp;10&amp;F / &amp;A&amp;R&amp;"Verdana,Standard"&amp;10Mol / ThinkSimple / &amp;D</oddFooter>
  </headerFooter>
  <drawing r:id="rId3"/>
  <legacyDrawingHF r:id="rId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opLeftCell="C1" zoomScale="40" zoomScaleNormal="40" zoomScalePageLayoutView="40" workbookViewId="0">
      <selection activeCell="H20" sqref="H20"/>
    </sheetView>
  </sheetViews>
  <sheetFormatPr baseColWidth="10" defaultRowHeight="30" customHeight="1" x14ac:dyDescent="0"/>
  <cols>
    <col min="1" max="1" width="5.375" style="2" customWidth="1"/>
    <col min="2" max="2" width="48.75" style="1" customWidth="1"/>
    <col min="3" max="8" width="11.375" style="3" customWidth="1"/>
    <col min="9" max="20" width="5.5" style="2" customWidth="1"/>
    <col min="21" max="16384" width="10.625" style="2"/>
  </cols>
  <sheetData>
    <row r="1" spans="1:24" ht="36.5" customHeight="1" thickBot="1">
      <c r="A1" s="9" t="s">
        <v>9</v>
      </c>
      <c r="B1" s="10"/>
      <c r="C1" s="11" t="s">
        <v>3</v>
      </c>
      <c r="D1" s="11" t="s">
        <v>4</v>
      </c>
      <c r="E1" s="11" t="s">
        <v>5</v>
      </c>
      <c r="F1" s="11" t="s">
        <v>8</v>
      </c>
      <c r="G1" s="11" t="s">
        <v>7</v>
      </c>
      <c r="H1" s="11" t="s">
        <v>6</v>
      </c>
      <c r="I1" s="57" t="s">
        <v>56</v>
      </c>
      <c r="J1" s="57"/>
      <c r="K1" s="57"/>
      <c r="L1" s="57"/>
      <c r="M1" s="57"/>
      <c r="N1" s="57"/>
      <c r="O1" s="57" t="s">
        <v>57</v>
      </c>
      <c r="P1" s="57"/>
      <c r="Q1" s="57"/>
      <c r="R1" s="57"/>
      <c r="S1" s="57"/>
      <c r="T1" s="57"/>
      <c r="U1" s="3" t="s">
        <v>58</v>
      </c>
      <c r="V1" s="19" t="s">
        <v>59</v>
      </c>
      <c r="W1" s="19" t="s">
        <v>60</v>
      </c>
    </row>
    <row r="2" spans="1:24" ht="25" customHeight="1">
      <c r="A2" s="9"/>
      <c r="B2" s="18" t="s">
        <v>26</v>
      </c>
      <c r="C2" s="11"/>
      <c r="D2" s="11"/>
      <c r="E2" s="11"/>
      <c r="F2" s="11"/>
      <c r="G2" s="11"/>
      <c r="H2" s="1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8"/>
      <c r="U2" s="39"/>
      <c r="V2" s="40">
        <f>SUM(U3:U4)</f>
        <v>0</v>
      </c>
      <c r="W2" s="41">
        <f>V2/20</f>
        <v>0</v>
      </c>
      <c r="X2" s="42" t="str">
        <f>B2</f>
        <v>E-Mail</v>
      </c>
    </row>
    <row r="3" spans="1:24" ht="35" customHeight="1">
      <c r="A3" s="9" t="s">
        <v>10</v>
      </c>
      <c r="B3" s="7" t="s">
        <v>31</v>
      </c>
      <c r="C3" s="52">
        <f>Fragebogen!B6</f>
        <v>0</v>
      </c>
      <c r="D3" s="52">
        <f>Fragebogen!C6</f>
        <v>0</v>
      </c>
      <c r="E3" s="52">
        <f>Fragebogen!D6</f>
        <v>0</v>
      </c>
      <c r="F3" s="52">
        <f>Fragebogen!E6</f>
        <v>0</v>
      </c>
      <c r="G3" s="52">
        <f>Fragebogen!F6</f>
        <v>0</v>
      </c>
      <c r="H3" s="52">
        <f>Fragebogen!G6</f>
        <v>0</v>
      </c>
      <c r="I3" s="8">
        <v>10</v>
      </c>
      <c r="J3" s="8">
        <v>8</v>
      </c>
      <c r="K3" s="8">
        <v>6</v>
      </c>
      <c r="L3" s="8">
        <v>4</v>
      </c>
      <c r="M3" s="8">
        <v>2</v>
      </c>
      <c r="N3" s="8">
        <v>0</v>
      </c>
      <c r="O3" s="5">
        <f>C3*I3</f>
        <v>0</v>
      </c>
      <c r="P3" s="5">
        <f t="shared" ref="P3:T16" si="0">D3*J3</f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  <c r="T3" s="38">
        <f t="shared" si="0"/>
        <v>0</v>
      </c>
      <c r="U3" s="43">
        <f>SUM(O3:T3)</f>
        <v>0</v>
      </c>
      <c r="V3" s="14"/>
      <c r="W3" s="19"/>
      <c r="X3" s="44"/>
    </row>
    <row r="4" spans="1:24" ht="35" customHeight="1" thickBot="1">
      <c r="A4" s="9" t="s">
        <v>11</v>
      </c>
      <c r="B4" s="7" t="s">
        <v>32</v>
      </c>
      <c r="C4" s="52">
        <f>Fragebogen!B7</f>
        <v>0</v>
      </c>
      <c r="D4" s="52">
        <f>Fragebogen!C7</f>
        <v>0</v>
      </c>
      <c r="E4" s="52">
        <f>Fragebogen!D7</f>
        <v>0</v>
      </c>
      <c r="F4" s="52">
        <f>Fragebogen!E7</f>
        <v>0</v>
      </c>
      <c r="G4" s="52">
        <f>Fragebogen!F7</f>
        <v>0</v>
      </c>
      <c r="H4" s="52">
        <f>Fragebogen!G7</f>
        <v>0</v>
      </c>
      <c r="I4" s="8">
        <v>0</v>
      </c>
      <c r="J4" s="8">
        <v>2</v>
      </c>
      <c r="K4" s="8">
        <v>4</v>
      </c>
      <c r="L4" s="8">
        <v>6</v>
      </c>
      <c r="M4" s="8">
        <v>8</v>
      </c>
      <c r="N4" s="8">
        <v>10</v>
      </c>
      <c r="O4" s="5">
        <f t="shared" ref="O4:O16" si="1">C4*I4</f>
        <v>0</v>
      </c>
      <c r="P4" s="5">
        <f t="shared" si="0"/>
        <v>0</v>
      </c>
      <c r="Q4" s="5">
        <f t="shared" si="0"/>
        <v>0</v>
      </c>
      <c r="R4" s="5">
        <f t="shared" si="0"/>
        <v>0</v>
      </c>
      <c r="S4" s="5">
        <f t="shared" si="0"/>
        <v>0</v>
      </c>
      <c r="T4" s="38">
        <f t="shared" si="0"/>
        <v>0</v>
      </c>
      <c r="U4" s="45">
        <f t="shared" ref="U4:U17" si="2">SUM(O4:T4)</f>
        <v>0</v>
      </c>
      <c r="V4" s="46"/>
      <c r="W4" s="47"/>
      <c r="X4" s="48"/>
    </row>
    <row r="5" spans="1:24" ht="25.25" customHeight="1">
      <c r="A5" s="9"/>
      <c r="B5" s="18" t="s">
        <v>27</v>
      </c>
      <c r="C5" s="52"/>
      <c r="D5" s="52"/>
      <c r="E5" s="52"/>
      <c r="F5" s="52"/>
      <c r="G5" s="52"/>
      <c r="H5" s="52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38"/>
      <c r="U5" s="39"/>
      <c r="V5" s="40">
        <f>SUM(U6:U7)</f>
        <v>0</v>
      </c>
      <c r="W5" s="41">
        <f>V5/20</f>
        <v>0</v>
      </c>
      <c r="X5" s="42" t="str">
        <f>B5</f>
        <v>Vertrauen &amp; Kontrolle</v>
      </c>
    </row>
    <row r="6" spans="1:24" ht="35" customHeight="1">
      <c r="A6" s="9" t="s">
        <v>12</v>
      </c>
      <c r="B6" s="17" t="s">
        <v>34</v>
      </c>
      <c r="C6" s="52">
        <f>Fragebogen!B8</f>
        <v>0</v>
      </c>
      <c r="D6" s="52">
        <f>Fragebogen!C8</f>
        <v>0</v>
      </c>
      <c r="E6" s="52">
        <f>Fragebogen!D8</f>
        <v>0</v>
      </c>
      <c r="F6" s="52">
        <f>Fragebogen!E8</f>
        <v>0</v>
      </c>
      <c r="G6" s="52">
        <f>Fragebogen!F8</f>
        <v>0</v>
      </c>
      <c r="H6" s="52">
        <f>Fragebogen!G8</f>
        <v>0</v>
      </c>
      <c r="I6" s="8">
        <v>10</v>
      </c>
      <c r="J6" s="8">
        <v>8</v>
      </c>
      <c r="K6" s="8">
        <v>6</v>
      </c>
      <c r="L6" s="8">
        <v>4</v>
      </c>
      <c r="M6" s="8">
        <v>2</v>
      </c>
      <c r="N6" s="8">
        <v>0</v>
      </c>
      <c r="O6" s="5">
        <f t="shared" si="1"/>
        <v>0</v>
      </c>
      <c r="P6" s="5">
        <f t="shared" si="0"/>
        <v>0</v>
      </c>
      <c r="Q6" s="5">
        <f t="shared" si="0"/>
        <v>0</v>
      </c>
      <c r="R6" s="5">
        <f t="shared" si="0"/>
        <v>0</v>
      </c>
      <c r="S6" s="5">
        <f t="shared" si="0"/>
        <v>0</v>
      </c>
      <c r="T6" s="38">
        <f t="shared" si="0"/>
        <v>0</v>
      </c>
      <c r="U6" s="43">
        <f t="shared" si="2"/>
        <v>0</v>
      </c>
      <c r="V6" s="14"/>
      <c r="W6" s="19"/>
      <c r="X6" s="44"/>
    </row>
    <row r="7" spans="1:24" ht="35" customHeight="1" thickBot="1">
      <c r="A7" s="9" t="s">
        <v>13</v>
      </c>
      <c r="B7" s="17" t="s">
        <v>33</v>
      </c>
      <c r="C7" s="52">
        <f>Fragebogen!B9</f>
        <v>0</v>
      </c>
      <c r="D7" s="52">
        <f>Fragebogen!C9</f>
        <v>0</v>
      </c>
      <c r="E7" s="52">
        <f>Fragebogen!D9</f>
        <v>0</v>
      </c>
      <c r="F7" s="52">
        <f>Fragebogen!E9</f>
        <v>0</v>
      </c>
      <c r="G7" s="52">
        <f>Fragebogen!F9</f>
        <v>0</v>
      </c>
      <c r="H7" s="52">
        <f>Fragebogen!G9</f>
        <v>0</v>
      </c>
      <c r="I7" s="8">
        <v>0</v>
      </c>
      <c r="J7" s="8">
        <v>2</v>
      </c>
      <c r="K7" s="8">
        <v>4</v>
      </c>
      <c r="L7" s="8">
        <v>6</v>
      </c>
      <c r="M7" s="8">
        <v>8</v>
      </c>
      <c r="N7" s="8">
        <v>10</v>
      </c>
      <c r="O7" s="5">
        <f t="shared" si="1"/>
        <v>0</v>
      </c>
      <c r="P7" s="5">
        <f t="shared" si="0"/>
        <v>0</v>
      </c>
      <c r="Q7" s="5">
        <f t="shared" si="0"/>
        <v>0</v>
      </c>
      <c r="R7" s="5">
        <f t="shared" si="0"/>
        <v>0</v>
      </c>
      <c r="S7" s="5">
        <f t="shared" si="0"/>
        <v>0</v>
      </c>
      <c r="T7" s="38">
        <f t="shared" si="0"/>
        <v>0</v>
      </c>
      <c r="U7" s="45">
        <f t="shared" si="2"/>
        <v>0</v>
      </c>
      <c r="V7" s="46"/>
      <c r="W7" s="47"/>
      <c r="X7" s="48"/>
    </row>
    <row r="8" spans="1:24" ht="25" customHeight="1">
      <c r="A8" s="9"/>
      <c r="B8" s="18" t="s">
        <v>28</v>
      </c>
      <c r="C8" s="52"/>
      <c r="D8" s="52"/>
      <c r="E8" s="52"/>
      <c r="F8" s="52"/>
      <c r="G8" s="52"/>
      <c r="H8" s="5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38"/>
      <c r="U8" s="39"/>
      <c r="V8" s="40">
        <f>SUM(U9:U10)</f>
        <v>0</v>
      </c>
      <c r="W8" s="41">
        <f>V8/20</f>
        <v>0</v>
      </c>
      <c r="X8" s="42" t="str">
        <f>B8</f>
        <v>Nein Sagen</v>
      </c>
    </row>
    <row r="9" spans="1:24" ht="35" customHeight="1">
      <c r="A9" s="9" t="s">
        <v>14</v>
      </c>
      <c r="B9" s="7" t="s">
        <v>35</v>
      </c>
      <c r="C9" s="52">
        <f>Fragebogen!B10</f>
        <v>0</v>
      </c>
      <c r="D9" s="52">
        <f>Fragebogen!C10</f>
        <v>0</v>
      </c>
      <c r="E9" s="52">
        <f>Fragebogen!D10</f>
        <v>0</v>
      </c>
      <c r="F9" s="52">
        <f>Fragebogen!E10</f>
        <v>0</v>
      </c>
      <c r="G9" s="52">
        <f>Fragebogen!F10</f>
        <v>0</v>
      </c>
      <c r="H9" s="52">
        <f>Fragebogen!G10</f>
        <v>0</v>
      </c>
      <c r="I9" s="8">
        <v>0</v>
      </c>
      <c r="J9" s="8">
        <v>2</v>
      </c>
      <c r="K9" s="8">
        <v>4</v>
      </c>
      <c r="L9" s="8">
        <v>6</v>
      </c>
      <c r="M9" s="8">
        <v>8</v>
      </c>
      <c r="N9" s="8">
        <v>10</v>
      </c>
      <c r="O9" s="5">
        <f t="shared" si="1"/>
        <v>0</v>
      </c>
      <c r="P9" s="5">
        <f t="shared" si="0"/>
        <v>0</v>
      </c>
      <c r="Q9" s="5">
        <f t="shared" si="0"/>
        <v>0</v>
      </c>
      <c r="R9" s="5">
        <f t="shared" si="0"/>
        <v>0</v>
      </c>
      <c r="S9" s="5">
        <f t="shared" si="0"/>
        <v>0</v>
      </c>
      <c r="T9" s="38">
        <f t="shared" si="0"/>
        <v>0</v>
      </c>
      <c r="U9" s="43">
        <f t="shared" si="2"/>
        <v>0</v>
      </c>
      <c r="V9" s="14"/>
      <c r="W9" s="19"/>
      <c r="X9" s="44"/>
    </row>
    <row r="10" spans="1:24" ht="35" customHeight="1" thickBot="1">
      <c r="A10" s="9" t="s">
        <v>21</v>
      </c>
      <c r="B10" s="17" t="s">
        <v>36</v>
      </c>
      <c r="C10" s="52">
        <f>Fragebogen!B11</f>
        <v>0</v>
      </c>
      <c r="D10" s="52">
        <f>Fragebogen!C11</f>
        <v>0</v>
      </c>
      <c r="E10" s="52">
        <f>Fragebogen!D11</f>
        <v>0</v>
      </c>
      <c r="F10" s="52">
        <f>Fragebogen!E11</f>
        <v>0</v>
      </c>
      <c r="G10" s="52">
        <f>Fragebogen!F11</f>
        <v>0</v>
      </c>
      <c r="H10" s="52">
        <f>Fragebogen!G11</f>
        <v>0</v>
      </c>
      <c r="I10" s="8">
        <v>10</v>
      </c>
      <c r="J10" s="8">
        <v>8</v>
      </c>
      <c r="K10" s="8">
        <v>6</v>
      </c>
      <c r="L10" s="8">
        <v>4</v>
      </c>
      <c r="M10" s="8">
        <v>2</v>
      </c>
      <c r="N10" s="8">
        <v>0</v>
      </c>
      <c r="O10" s="5">
        <f t="shared" si="1"/>
        <v>0</v>
      </c>
      <c r="P10" s="5">
        <f t="shared" si="0"/>
        <v>0</v>
      </c>
      <c r="Q10" s="5">
        <f t="shared" si="0"/>
        <v>0</v>
      </c>
      <c r="R10" s="5">
        <f t="shared" si="0"/>
        <v>0</v>
      </c>
      <c r="S10" s="5">
        <f t="shared" si="0"/>
        <v>0</v>
      </c>
      <c r="T10" s="38">
        <f t="shared" si="0"/>
        <v>0</v>
      </c>
      <c r="U10" s="45">
        <f t="shared" si="2"/>
        <v>0</v>
      </c>
      <c r="V10" s="46"/>
      <c r="W10" s="47"/>
      <c r="X10" s="48"/>
    </row>
    <row r="11" spans="1:24" ht="25" customHeight="1">
      <c r="A11" s="9"/>
      <c r="B11" s="18" t="s">
        <v>29</v>
      </c>
      <c r="C11" s="52"/>
      <c r="D11" s="52"/>
      <c r="E11" s="52"/>
      <c r="F11" s="52"/>
      <c r="G11" s="52"/>
      <c r="H11" s="52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38"/>
      <c r="U11" s="39"/>
      <c r="V11" s="40">
        <f>SUM(U12:U13)</f>
        <v>0</v>
      </c>
      <c r="W11" s="41">
        <f>V11/20</f>
        <v>0</v>
      </c>
      <c r="X11" s="42" t="str">
        <f>B11</f>
        <v>Perfektionismus</v>
      </c>
    </row>
    <row r="12" spans="1:24" ht="35" customHeight="1">
      <c r="A12" s="9" t="s">
        <v>22</v>
      </c>
      <c r="B12" s="7" t="s">
        <v>37</v>
      </c>
      <c r="C12" s="52">
        <f>Fragebogen!B12</f>
        <v>0</v>
      </c>
      <c r="D12" s="52">
        <f>Fragebogen!C12</f>
        <v>0</v>
      </c>
      <c r="E12" s="52">
        <f>Fragebogen!D12</f>
        <v>0</v>
      </c>
      <c r="F12" s="52">
        <f>Fragebogen!E12</f>
        <v>0</v>
      </c>
      <c r="G12" s="52">
        <f>Fragebogen!F12</f>
        <v>0</v>
      </c>
      <c r="H12" s="52">
        <f>Fragebogen!G12</f>
        <v>0</v>
      </c>
      <c r="I12" s="8">
        <v>0</v>
      </c>
      <c r="J12" s="8">
        <v>2</v>
      </c>
      <c r="K12" s="8">
        <v>4</v>
      </c>
      <c r="L12" s="8">
        <v>6</v>
      </c>
      <c r="M12" s="8">
        <v>8</v>
      </c>
      <c r="N12" s="8">
        <v>10</v>
      </c>
      <c r="O12" s="5">
        <f t="shared" si="1"/>
        <v>0</v>
      </c>
      <c r="P12" s="5">
        <f t="shared" si="0"/>
        <v>0</v>
      </c>
      <c r="Q12" s="5">
        <f t="shared" si="0"/>
        <v>0</v>
      </c>
      <c r="R12" s="5">
        <f t="shared" si="0"/>
        <v>0</v>
      </c>
      <c r="S12" s="5">
        <f t="shared" si="0"/>
        <v>0</v>
      </c>
      <c r="T12" s="38">
        <f t="shared" si="0"/>
        <v>0</v>
      </c>
      <c r="U12" s="43">
        <f t="shared" si="2"/>
        <v>0</v>
      </c>
      <c r="V12" s="14"/>
      <c r="W12" s="19"/>
      <c r="X12" s="44"/>
    </row>
    <row r="13" spans="1:24" ht="35" customHeight="1" thickBot="1">
      <c r="A13" s="9" t="s">
        <v>23</v>
      </c>
      <c r="B13" s="17" t="s">
        <v>39</v>
      </c>
      <c r="C13" s="52">
        <f>Fragebogen!B13</f>
        <v>0</v>
      </c>
      <c r="D13" s="52">
        <f>Fragebogen!C13</f>
        <v>0</v>
      </c>
      <c r="E13" s="52">
        <f>Fragebogen!D13</f>
        <v>0</v>
      </c>
      <c r="F13" s="52">
        <f>Fragebogen!E13</f>
        <v>0</v>
      </c>
      <c r="G13" s="52">
        <f>Fragebogen!F13</f>
        <v>0</v>
      </c>
      <c r="H13" s="52">
        <f>Fragebogen!G13</f>
        <v>0</v>
      </c>
      <c r="I13" s="8">
        <v>0</v>
      </c>
      <c r="J13" s="8">
        <v>2</v>
      </c>
      <c r="K13" s="8">
        <v>4</v>
      </c>
      <c r="L13" s="8">
        <v>6</v>
      </c>
      <c r="M13" s="8">
        <v>8</v>
      </c>
      <c r="N13" s="8">
        <v>10</v>
      </c>
      <c r="O13" s="5">
        <f t="shared" si="1"/>
        <v>0</v>
      </c>
      <c r="P13" s="5">
        <f t="shared" si="0"/>
        <v>0</v>
      </c>
      <c r="Q13" s="5">
        <f t="shared" si="0"/>
        <v>0</v>
      </c>
      <c r="R13" s="5">
        <f t="shared" si="0"/>
        <v>0</v>
      </c>
      <c r="S13" s="5">
        <f t="shared" si="0"/>
        <v>0</v>
      </c>
      <c r="T13" s="38">
        <f t="shared" si="0"/>
        <v>0</v>
      </c>
      <c r="U13" s="45">
        <f t="shared" si="2"/>
        <v>0</v>
      </c>
      <c r="V13" s="46"/>
      <c r="W13" s="47"/>
      <c r="X13" s="48"/>
    </row>
    <row r="14" spans="1:24" ht="25" customHeight="1">
      <c r="A14" s="9"/>
      <c r="B14" s="18" t="s">
        <v>30</v>
      </c>
      <c r="C14" s="52"/>
      <c r="D14" s="52"/>
      <c r="E14" s="52"/>
      <c r="F14" s="52"/>
      <c r="G14" s="52"/>
      <c r="H14" s="5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38"/>
      <c r="U14" s="39"/>
      <c r="V14" s="40">
        <f>SUM(U15:U16)</f>
        <v>0</v>
      </c>
      <c r="W14" s="41">
        <f>V14/20</f>
        <v>0</v>
      </c>
      <c r="X14" s="42" t="str">
        <f>B14</f>
        <v>Kompetenzen</v>
      </c>
    </row>
    <row r="15" spans="1:24" ht="35" customHeight="1">
      <c r="A15" s="9" t="s">
        <v>24</v>
      </c>
      <c r="B15" s="7" t="s">
        <v>38</v>
      </c>
      <c r="C15" s="52">
        <f>Fragebogen!B14</f>
        <v>0</v>
      </c>
      <c r="D15" s="52">
        <f>Fragebogen!C14</f>
        <v>0</v>
      </c>
      <c r="E15" s="52">
        <f>Fragebogen!D14</f>
        <v>0</v>
      </c>
      <c r="F15" s="52">
        <f>Fragebogen!E14</f>
        <v>0</v>
      </c>
      <c r="G15" s="52">
        <f>Fragebogen!F14</f>
        <v>0</v>
      </c>
      <c r="H15" s="52">
        <f>Fragebogen!G14</f>
        <v>0</v>
      </c>
      <c r="I15" s="8">
        <v>10</v>
      </c>
      <c r="J15" s="8">
        <v>8</v>
      </c>
      <c r="K15" s="8">
        <v>6</v>
      </c>
      <c r="L15" s="8">
        <v>4</v>
      </c>
      <c r="M15" s="8">
        <v>2</v>
      </c>
      <c r="N15" s="8">
        <v>0</v>
      </c>
      <c r="O15" s="5">
        <f t="shared" si="1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38">
        <f t="shared" si="0"/>
        <v>0</v>
      </c>
      <c r="U15" s="43">
        <f t="shared" si="2"/>
        <v>0</v>
      </c>
      <c r="V15" s="5"/>
      <c r="W15" s="3"/>
      <c r="X15" s="44"/>
    </row>
    <row r="16" spans="1:24" ht="35" customHeight="1" thickBot="1">
      <c r="A16" s="9" t="s">
        <v>25</v>
      </c>
      <c r="B16" s="17" t="s">
        <v>40</v>
      </c>
      <c r="C16" s="52">
        <f>Fragebogen!B15</f>
        <v>0</v>
      </c>
      <c r="D16" s="52">
        <f>Fragebogen!C15</f>
        <v>0</v>
      </c>
      <c r="E16" s="52">
        <f>Fragebogen!D15</f>
        <v>0</v>
      </c>
      <c r="F16" s="52">
        <f>Fragebogen!E15</f>
        <v>0</v>
      </c>
      <c r="G16" s="52">
        <f>Fragebogen!F15</f>
        <v>0</v>
      </c>
      <c r="H16" s="52">
        <f>Fragebogen!G15</f>
        <v>0</v>
      </c>
      <c r="I16" s="8">
        <v>0</v>
      </c>
      <c r="J16" s="8">
        <v>2</v>
      </c>
      <c r="K16" s="8">
        <v>4</v>
      </c>
      <c r="L16" s="8">
        <v>6</v>
      </c>
      <c r="M16" s="8">
        <v>8</v>
      </c>
      <c r="N16" s="8">
        <v>10</v>
      </c>
      <c r="O16" s="5">
        <f t="shared" si="1"/>
        <v>0</v>
      </c>
      <c r="P16" s="5">
        <f t="shared" si="0"/>
        <v>0</v>
      </c>
      <c r="Q16" s="5">
        <f t="shared" si="0"/>
        <v>0</v>
      </c>
      <c r="R16" s="5">
        <f t="shared" si="0"/>
        <v>0</v>
      </c>
      <c r="S16" s="5">
        <f t="shared" si="0"/>
        <v>0</v>
      </c>
      <c r="T16" s="38">
        <f t="shared" si="0"/>
        <v>0</v>
      </c>
      <c r="U16" s="45">
        <f t="shared" si="2"/>
        <v>0</v>
      </c>
      <c r="V16" s="49"/>
      <c r="W16" s="28"/>
      <c r="X16" s="50"/>
    </row>
    <row r="17" spans="1:24" s="1" customFormat="1" ht="40" customHeight="1" thickBot="1">
      <c r="A17" s="12"/>
      <c r="B17" s="12" t="s">
        <v>1</v>
      </c>
      <c r="C17" s="13" t="s">
        <v>15</v>
      </c>
      <c r="D17" s="13" t="s">
        <v>16</v>
      </c>
      <c r="E17" s="14" t="s">
        <v>17</v>
      </c>
      <c r="F17" s="14" t="s">
        <v>18</v>
      </c>
      <c r="G17" s="15" t="s">
        <v>20</v>
      </c>
      <c r="H17" s="16" t="s">
        <v>19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39">
        <f t="shared" si="2"/>
        <v>0</v>
      </c>
      <c r="V17" s="40">
        <f>SUM(V2:V16)</f>
        <v>0</v>
      </c>
      <c r="W17" s="41">
        <f>V17/100</f>
        <v>0</v>
      </c>
      <c r="X17" s="51" t="str">
        <f>B17</f>
        <v>Auswertung</v>
      </c>
    </row>
  </sheetData>
  <mergeCells count="2">
    <mergeCell ref="I1:N1"/>
    <mergeCell ref="O1:T1"/>
  </mergeCells>
  <printOptions horizontalCentered="1" gridLines="1"/>
  <pageMargins left="0.15748031496062992" right="0.15748031496062992" top="1.3779527559055118" bottom="0.6692913385826772" header="0.51181102362204722" footer="0.27559055118110237"/>
  <pageSetup paperSize="9" scale="95" orientation="landscape"/>
  <headerFooter alignWithMargins="0">
    <oddHeader>&amp;C&amp;"Verdana,Fett"&amp;16Fragebogen
Arbeitsstruktur
&amp;R&amp;G</oddHeader>
    <oddFooter>&amp;L&amp;"Verdana,Standard"&amp;10&amp;F / &amp;A&amp;R&amp;"Verdana,Standard"&amp;10Mol / ThinkSimple / &amp;D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Fragebogen</vt:lpstr>
      <vt:lpstr>Auswertung</vt:lpstr>
      <vt:lpstr>Berechnung</vt:lpstr>
    </vt:vector>
  </TitlesOfParts>
  <Company>ThinkSimple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Fragebogen für den TS-Index(R)</dc:title>
  <dc:creator>Dr. Karl de Molina, 089 / 930 86 - 280</dc:creator>
  <cp:lastModifiedBy>Carina</cp:lastModifiedBy>
  <cp:lastPrinted>2015-02-21T14:46:27Z</cp:lastPrinted>
  <dcterms:created xsi:type="dcterms:W3CDTF">2004-05-10T14:01:55Z</dcterms:created>
  <dcterms:modified xsi:type="dcterms:W3CDTF">2015-09-15T10:14:40Z</dcterms:modified>
</cp:coreProperties>
</file>